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205D17EC-4B8F-4E42-9717-522C0568B042}" xr6:coauthVersionLast="36" xr6:coauthVersionMax="36" xr10:uidLastSave="{00000000-0000-0000-0000-000000000000}"/>
  <bookViews>
    <workbookView xWindow="0" yWindow="0" windowWidth="22395" windowHeight="1020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9" i="1" l="1"/>
  <c r="F9" i="1"/>
  <c r="H13" i="1"/>
  <c r="F13" i="1"/>
  <c r="H10" i="1"/>
  <c r="F10" i="1"/>
  <c r="H18" i="1"/>
  <c r="F18" i="1"/>
  <c r="H3" i="1"/>
  <c r="F3" i="1"/>
  <c r="H16" i="1"/>
  <c r="F16" i="1"/>
  <c r="H6" i="1"/>
  <c r="F6" i="1"/>
  <c r="H37" i="1"/>
  <c r="F37" i="1"/>
  <c r="H34" i="1"/>
  <c r="F34" i="1"/>
  <c r="H45" i="1"/>
  <c r="F45" i="1"/>
  <c r="H23" i="1"/>
  <c r="F23" i="1"/>
  <c r="H22" i="1"/>
  <c r="F22" i="1"/>
  <c r="H7" i="1"/>
  <c r="F7" i="1"/>
  <c r="H5" i="1"/>
  <c r="F5" i="1"/>
  <c r="H25" i="1"/>
  <c r="F25" i="1"/>
  <c r="H14" i="1"/>
  <c r="F14" i="1"/>
  <c r="H32" i="1"/>
  <c r="F32" i="1"/>
  <c r="H19" i="1"/>
  <c r="F19" i="1"/>
  <c r="H31" i="1"/>
  <c r="F31" i="1"/>
  <c r="H42" i="1"/>
  <c r="F42" i="1"/>
  <c r="H36" i="1"/>
  <c r="F36" i="1"/>
  <c r="H44" i="1"/>
  <c r="F44" i="1"/>
  <c r="H29" i="1"/>
  <c r="F29" i="1"/>
  <c r="H20" i="1"/>
  <c r="F20" i="1"/>
  <c r="H28" i="1"/>
  <c r="F28" i="1"/>
  <c r="H8" i="1"/>
  <c r="F8" i="1"/>
  <c r="H40" i="1"/>
  <c r="F40" i="1"/>
  <c r="H43" i="1"/>
  <c r="F43" i="1"/>
  <c r="H41" i="1"/>
  <c r="F41" i="1"/>
  <c r="H46" i="1"/>
  <c r="F46" i="1"/>
  <c r="H30" i="1"/>
  <c r="F30" i="1"/>
  <c r="H27" i="1"/>
  <c r="F27" i="1"/>
  <c r="H33" i="1"/>
  <c r="F33" i="1"/>
  <c r="H47" i="1"/>
  <c r="F47" i="1"/>
  <c r="H26" i="1"/>
  <c r="F26" i="1"/>
  <c r="H15" i="1"/>
  <c r="F15" i="1"/>
  <c r="H35" i="1"/>
  <c r="F35" i="1"/>
  <c r="H39" i="1"/>
  <c r="F39" i="1"/>
  <c r="H17" i="1"/>
  <c r="F17" i="1"/>
  <c r="H12" i="1"/>
  <c r="F12" i="1"/>
  <c r="H38" i="1"/>
  <c r="F38" i="1"/>
  <c r="H11" i="1"/>
  <c r="F11" i="1"/>
  <c r="H24" i="1"/>
  <c r="F24" i="1"/>
  <c r="H21" i="1"/>
  <c r="F21" i="1"/>
  <c r="G21" i="1" s="1"/>
  <c r="H4" i="1"/>
  <c r="F4" i="1"/>
  <c r="I4" i="1" l="1"/>
  <c r="G12" i="1"/>
  <c r="G11" i="1"/>
  <c r="G47" i="1"/>
  <c r="G43" i="1"/>
  <c r="G42" i="1"/>
  <c r="G5" i="1"/>
  <c r="G37" i="1"/>
  <c r="G18" i="1"/>
  <c r="I21" i="1"/>
  <c r="I11" i="1"/>
  <c r="I12" i="1"/>
  <c r="I39" i="1"/>
  <c r="I15" i="1"/>
  <c r="I47" i="1"/>
  <c r="I27" i="1"/>
  <c r="I46" i="1"/>
  <c r="I43" i="1"/>
  <c r="I8" i="1"/>
  <c r="I20" i="1"/>
  <c r="I44" i="1"/>
  <c r="I42" i="1"/>
  <c r="I19" i="1"/>
  <c r="I14" i="1"/>
  <c r="I5" i="1"/>
  <c r="I22" i="1"/>
  <c r="I45" i="1"/>
  <c r="I37" i="1"/>
  <c r="I16" i="1"/>
  <c r="I18" i="1"/>
  <c r="I13" i="1"/>
  <c r="G39" i="1"/>
  <c r="G27" i="1"/>
  <c r="G8" i="1"/>
  <c r="G44" i="1"/>
  <c r="G14" i="1"/>
  <c r="G22" i="1"/>
  <c r="G16" i="1"/>
  <c r="G13" i="1"/>
  <c r="G4" i="1"/>
  <c r="G24" i="1"/>
  <c r="G38" i="1"/>
  <c r="G17" i="1"/>
  <c r="G35" i="1"/>
  <c r="G26" i="1"/>
  <c r="G33" i="1"/>
  <c r="G30" i="1"/>
  <c r="G41" i="1"/>
  <c r="G40" i="1"/>
  <c r="G28" i="1"/>
  <c r="G29" i="1"/>
  <c r="G36" i="1"/>
  <c r="G31" i="1"/>
  <c r="G32" i="1"/>
  <c r="G25" i="1"/>
  <c r="G7" i="1"/>
  <c r="G23" i="1"/>
  <c r="G34" i="1"/>
  <c r="G6" i="1"/>
  <c r="G3" i="1"/>
  <c r="G10" i="1"/>
  <c r="G9" i="1"/>
  <c r="G15" i="1"/>
  <c r="G46" i="1"/>
  <c r="G20" i="1"/>
  <c r="G19" i="1"/>
  <c r="G45" i="1"/>
  <c r="I24" i="1"/>
  <c r="I38" i="1"/>
  <c r="I17" i="1"/>
  <c r="I35" i="1"/>
  <c r="I26" i="1"/>
  <c r="I33" i="1"/>
  <c r="I30" i="1"/>
  <c r="I41" i="1"/>
  <c r="I40" i="1"/>
  <c r="I28" i="1"/>
  <c r="I29" i="1"/>
  <c r="I36" i="1"/>
  <c r="I31" i="1"/>
  <c r="I32" i="1"/>
  <c r="I25" i="1"/>
  <c r="I7" i="1"/>
  <c r="I23" i="1"/>
  <c r="I34" i="1"/>
  <c r="I6" i="1"/>
  <c r="I3" i="1"/>
  <c r="I10" i="1"/>
  <c r="I9" i="1"/>
</calcChain>
</file>

<file path=xl/sharedStrings.xml><?xml version="1.0" encoding="utf-8"?>
<sst xmlns="http://schemas.openxmlformats.org/spreadsheetml/2006/main" count="235" uniqueCount="163">
  <si>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</si>
  <si>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</si>
  <si>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</si>
  <si>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</si>
  <si>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</si>
  <si>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学年综合排名</t>
  </si>
  <si>
    <t>累计综合排名</t>
  </si>
  <si>
    <t>3230105667</t>
  </si>
  <si>
    <t>3230101958</t>
  </si>
  <si>
    <t>4.71</t>
  </si>
  <si>
    <t>3230105342</t>
  </si>
  <si>
    <t>4.65</t>
  </si>
  <si>
    <t>3230105221</t>
  </si>
  <si>
    <t>4.62</t>
  </si>
  <si>
    <t>4.54</t>
  </si>
  <si>
    <t>3230104024</t>
  </si>
  <si>
    <t>3230102495</t>
  </si>
  <si>
    <t>4.55</t>
  </si>
  <si>
    <t>3230105919</t>
  </si>
  <si>
    <t>3230104454</t>
  </si>
  <si>
    <t>3230105369</t>
  </si>
  <si>
    <t>4.53</t>
  </si>
  <si>
    <t>3230102208</t>
  </si>
  <si>
    <t>4.50</t>
  </si>
  <si>
    <t>3230100228</t>
  </si>
  <si>
    <t>4.49</t>
  </si>
  <si>
    <t>3230106242</t>
  </si>
  <si>
    <t>4.51</t>
  </si>
  <si>
    <t>4.52</t>
  </si>
  <si>
    <t>4.47</t>
  </si>
  <si>
    <t>3230106234</t>
  </si>
  <si>
    <t>3230104695</t>
  </si>
  <si>
    <t>3230102284</t>
  </si>
  <si>
    <t>3230100719</t>
  </si>
  <si>
    <t>4.46</t>
  </si>
  <si>
    <t>3230105486</t>
  </si>
  <si>
    <t>4.40</t>
  </si>
  <si>
    <t>3230100293</t>
  </si>
  <si>
    <t>3230100186</t>
  </si>
  <si>
    <t>4.39</t>
  </si>
  <si>
    <t>3230105936</t>
  </si>
  <si>
    <t>4.37</t>
  </si>
  <si>
    <t>3230104613</t>
  </si>
  <si>
    <t>4.36</t>
  </si>
  <si>
    <t>3230101968</t>
  </si>
  <si>
    <t>4.33</t>
  </si>
  <si>
    <t>4.34</t>
  </si>
  <si>
    <t>3230103831</t>
  </si>
  <si>
    <t>3230102358</t>
  </si>
  <si>
    <t>4.26</t>
  </si>
  <si>
    <t>3230104777</t>
  </si>
  <si>
    <t>4.28</t>
  </si>
  <si>
    <t>3230104950</t>
  </si>
  <si>
    <t>4.18</t>
  </si>
  <si>
    <t>4.20</t>
  </si>
  <si>
    <t>4.24</t>
  </si>
  <si>
    <t>3230105806</t>
  </si>
  <si>
    <t>3230102309</t>
  </si>
  <si>
    <t>4.14</t>
  </si>
  <si>
    <t>4.21</t>
  </si>
  <si>
    <t>4.22</t>
  </si>
  <si>
    <t>3230105718</t>
  </si>
  <si>
    <t>3230105062</t>
  </si>
  <si>
    <t>3230102216</t>
  </si>
  <si>
    <t>3230100526</t>
  </si>
  <si>
    <t>3.95</t>
  </si>
  <si>
    <t>3230104611</t>
  </si>
  <si>
    <t>3.93</t>
  </si>
  <si>
    <t>4.09</t>
  </si>
  <si>
    <t>3230105064</t>
  </si>
  <si>
    <t>3230105065</t>
  </si>
  <si>
    <t>3.92</t>
  </si>
  <si>
    <t>3230101951</t>
  </si>
  <si>
    <t>3.87</t>
  </si>
  <si>
    <t>3230104710</t>
  </si>
  <si>
    <t>3.88</t>
  </si>
  <si>
    <t>3.78</t>
  </si>
  <si>
    <t>3.80</t>
  </si>
  <si>
    <t>3230105656</t>
  </si>
  <si>
    <t>3230105148</t>
  </si>
  <si>
    <t>3.70</t>
  </si>
  <si>
    <t>3230105728</t>
  </si>
  <si>
    <t>3230102304</t>
  </si>
  <si>
    <t>3230102294</t>
  </si>
  <si>
    <t>3.44</t>
  </si>
  <si>
    <t>3230106109</t>
  </si>
  <si>
    <t>3230105739</t>
  </si>
  <si>
    <t>3230106224</t>
  </si>
  <si>
    <t>4.38</t>
  </si>
  <si>
    <t>4.31</t>
  </si>
  <si>
    <t>4.78</t>
  </si>
  <si>
    <t>4.11</t>
  </si>
  <si>
    <t>4.60</t>
  </si>
  <si>
    <t>4.59</t>
  </si>
  <si>
    <t>3.61</t>
  </si>
  <si>
    <t>4.43</t>
  </si>
  <si>
    <t>4.88</t>
  </si>
  <si>
    <t>4.05</t>
  </si>
  <si>
    <t>3.75</t>
  </si>
  <si>
    <t>3.77</t>
  </si>
  <si>
    <t>4.01</t>
  </si>
  <si>
    <t>4.61</t>
  </si>
  <si>
    <t>4.68</t>
  </si>
  <si>
    <t>4.81</t>
  </si>
  <si>
    <t>4.84</t>
  </si>
  <si>
    <t>2.71</t>
  </si>
  <si>
    <t>4.67</t>
  </si>
  <si>
    <t>2.68</t>
  </si>
  <si>
    <t>4.35</t>
  </si>
  <si>
    <r>
      <rPr>
        <sz val="12"/>
        <color theme="1"/>
        <rFont val="宋体"/>
        <family val="3"/>
        <charset val="134"/>
      </rPr>
      <t>加权学年平均绩点</t>
    </r>
  </si>
  <si>
    <r>
      <rPr>
        <sz val="12"/>
        <color theme="1"/>
        <rFont val="宋体"/>
        <family val="3"/>
        <charset val="134"/>
      </rPr>
      <t>加权累计平均绩点</t>
    </r>
  </si>
  <si>
    <t>4.30</t>
  </si>
  <si>
    <t>4.32</t>
  </si>
  <si>
    <t>4.48</t>
  </si>
  <si>
    <t>3.52</t>
  </si>
  <si>
    <t>3.72</t>
  </si>
  <si>
    <t>3.56</t>
  </si>
  <si>
    <t>4.63</t>
  </si>
  <si>
    <t>4.08</t>
  </si>
  <si>
    <t>4.13</t>
  </si>
  <si>
    <t>3.41</t>
  </si>
  <si>
    <t>3.43</t>
  </si>
  <si>
    <t>4.64</t>
  </si>
  <si>
    <t>4.77</t>
  </si>
  <si>
    <t>3.39</t>
  </si>
  <si>
    <t>3.40</t>
  </si>
  <si>
    <t>3.45</t>
  </si>
  <si>
    <t>3.29</t>
  </si>
  <si>
    <t>3.28</t>
  </si>
  <si>
    <t>3.85</t>
  </si>
  <si>
    <t>3.94</t>
  </si>
  <si>
    <t>4.17</t>
  </si>
  <si>
    <t>4.29</t>
  </si>
  <si>
    <t>4.82</t>
  </si>
  <si>
    <t>4.69</t>
  </si>
  <si>
    <t>4.25</t>
  </si>
  <si>
    <t>3.66</t>
  </si>
  <si>
    <t>4.07</t>
  </si>
  <si>
    <t>3.55</t>
  </si>
  <si>
    <t>3.84</t>
  </si>
  <si>
    <t>4.23</t>
  </si>
  <si>
    <t>3.96</t>
  </si>
  <si>
    <t>3.83</t>
  </si>
  <si>
    <t>2.94</t>
  </si>
  <si>
    <t>3.22</t>
  </si>
  <si>
    <t>2.85</t>
  </si>
  <si>
    <t>4.03</t>
  </si>
  <si>
    <t>3.97</t>
  </si>
  <si>
    <t>4.89</t>
  </si>
  <si>
    <t>3.86</t>
  </si>
  <si>
    <t>3.63</t>
  </si>
  <si>
    <t>3.64</t>
  </si>
  <si>
    <t>3.53</t>
  </si>
  <si>
    <t>2.90</t>
  </si>
  <si>
    <t>2.65</t>
  </si>
  <si>
    <t>4.58</t>
  </si>
  <si>
    <t>2.43</t>
  </si>
  <si>
    <t>3.10</t>
  </si>
  <si>
    <t>2.09</t>
  </si>
  <si>
    <t>2.36</t>
  </si>
  <si>
    <t>2.38</t>
  </si>
  <si>
    <t>2.72</t>
  </si>
  <si>
    <t>2023级机器人工程专业学业排名（截止至2025年8月8日）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</si>
</sst>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H10" sqref="H10"/>
    </sheetView>
  </sheetViews>
  <sheetFormatPr defaultColWidth="9" defaultRowHeight="15.75" x14ac:dyDescent="0.2"/>
  <cols>
    <col min="1" max="1" width="15.75" style="1" customWidth="1"/>
    <col min="2" max="2" width="19.625" style="1" customWidth="1"/>
    <col min="3" max="3" width="21.625" style="1" customWidth="1"/>
    <col min="4" max="5" width="16.625" style="1" customWidth="1"/>
    <col min="6" max="6" width="16.375" style="1" customWidth="1"/>
    <col min="7" max="7" width="16.625" style="1" customWidth="1"/>
    <col min="8" max="8" width="15.125" style="1" customWidth="1"/>
    <col min="9" max="9" width="15.625" style="1" customWidth="1"/>
    <col min="10" max="16384" width="9" style="1"/>
  </cols>
  <sheetData>
    <row r="1" spans="1:9" customFormat="1" ht="20.25" x14ac:dyDescent="0.2">
      <c r="A1" s="6" t="s">
        <v>162</v>
      </c>
      <c r="B1" s="6"/>
      <c r="C1" s="6"/>
      <c r="D1" s="6"/>
      <c r="E1" s="6"/>
      <c r="F1" s="6"/>
      <c r="G1" s="6"/>
      <c r="H1" s="6"/>
      <c r="I1" s="6"/>
    </row>
    <row r="2" spans="1:9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109</v>
      </c>
      <c r="G2" s="4" t="s">
        <v>5</v>
      </c>
      <c r="H2" s="3" t="s">
        <v>110</v>
      </c>
      <c r="I2" s="4" t="s">
        <v>6</v>
      </c>
    </row>
    <row r="3" spans="1:9" x14ac:dyDescent="0.2">
      <c r="A3" s="7" t="s">
        <v>7</v>
      </c>
      <c r="B3" s="7" t="s">
        <v>148</v>
      </c>
      <c r="C3" s="7" t="s">
        <v>104</v>
      </c>
      <c r="D3" s="7" t="s">
        <v>96</v>
      </c>
      <c r="E3" s="7" t="s">
        <v>103</v>
      </c>
      <c r="F3" s="5">
        <f>B3*0.7+D3*0.3</f>
        <v>4.8869999999999996</v>
      </c>
      <c r="G3" s="2">
        <f>RANK(F3,F:F)</f>
        <v>1</v>
      </c>
      <c r="H3" s="2">
        <f>C3*0.7+E3*0.3</f>
        <v>4.8309999999999995</v>
      </c>
      <c r="I3" s="2">
        <f>RANK(H3,H:H)</f>
        <v>1</v>
      </c>
    </row>
    <row r="4" spans="1:9" x14ac:dyDescent="0.2">
      <c r="A4" s="7" t="s">
        <v>15</v>
      </c>
      <c r="B4" s="7" t="s">
        <v>133</v>
      </c>
      <c r="C4" s="7" t="s">
        <v>9</v>
      </c>
      <c r="D4" s="7" t="s">
        <v>103</v>
      </c>
      <c r="E4" s="7" t="s">
        <v>134</v>
      </c>
      <c r="F4" s="5">
        <f>B4*0.7+D4*0.3</f>
        <v>4.8170000000000002</v>
      </c>
      <c r="G4" s="2">
        <f>RANK(F4,F:F)</f>
        <v>2</v>
      </c>
      <c r="H4" s="2">
        <f>C4*0.7+E4*0.3</f>
        <v>4.7039999999999997</v>
      </c>
      <c r="I4" s="2">
        <f>RANK(H4,H:H)</f>
        <v>2</v>
      </c>
    </row>
    <row r="5" spans="1:9" x14ac:dyDescent="0.2">
      <c r="A5" s="7" t="s">
        <v>32</v>
      </c>
      <c r="B5" s="7" t="s">
        <v>90</v>
      </c>
      <c r="C5" s="7" t="s">
        <v>122</v>
      </c>
      <c r="D5" s="7" t="s">
        <v>123</v>
      </c>
      <c r="E5" s="7" t="s">
        <v>117</v>
      </c>
      <c r="F5" s="5">
        <f>B5*0.7+D5*0.3</f>
        <v>4.7770000000000001</v>
      </c>
      <c r="G5" s="2">
        <f>RANK(F5,F:F)</f>
        <v>3</v>
      </c>
      <c r="H5" s="2">
        <f>C5*0.7+E5*0.3</f>
        <v>4.6369999999999996</v>
      </c>
      <c r="I5" s="2">
        <f>RANK(H5,H:H)</f>
        <v>3</v>
      </c>
    </row>
    <row r="6" spans="1:9" x14ac:dyDescent="0.2">
      <c r="A6" s="7" t="s">
        <v>20</v>
      </c>
      <c r="B6" s="7" t="s">
        <v>102</v>
      </c>
      <c r="C6" s="7" t="s">
        <v>13</v>
      </c>
      <c r="D6" s="7" t="s">
        <v>106</v>
      </c>
      <c r="E6" s="7" t="s">
        <v>101</v>
      </c>
      <c r="F6" s="5">
        <f>B6*0.7+D6*0.3</f>
        <v>4.6769999999999996</v>
      </c>
      <c r="G6" s="2">
        <f>RANK(F6,F:F)</f>
        <v>5</v>
      </c>
      <c r="H6" s="2">
        <f>C6*0.7+E6*0.3</f>
        <v>4.617</v>
      </c>
      <c r="I6" s="2">
        <f>RANK(H6,H:H)</f>
        <v>4</v>
      </c>
    </row>
    <row r="7" spans="1:9" x14ac:dyDescent="0.2">
      <c r="A7" s="7" t="s">
        <v>31</v>
      </c>
      <c r="B7" s="7" t="s">
        <v>9</v>
      </c>
      <c r="C7" s="7" t="s">
        <v>13</v>
      </c>
      <c r="D7" s="7" t="s">
        <v>11</v>
      </c>
      <c r="E7" s="7" t="s">
        <v>92</v>
      </c>
      <c r="F7" s="5">
        <f>B7*0.7+D7*0.3</f>
        <v>4.6920000000000002</v>
      </c>
      <c r="G7" s="2">
        <f>RANK(F7,F:F)</f>
        <v>4</v>
      </c>
      <c r="H7" s="2">
        <f>C7*0.7+E7*0.3</f>
        <v>4.6139999999999999</v>
      </c>
      <c r="I7" s="2">
        <f>RANK(H7,H:H)</f>
        <v>5</v>
      </c>
    </row>
    <row r="8" spans="1:9" x14ac:dyDescent="0.2">
      <c r="A8" s="7" t="s">
        <v>8</v>
      </c>
      <c r="B8" s="7" t="s">
        <v>95</v>
      </c>
      <c r="C8" s="7" t="s">
        <v>93</v>
      </c>
      <c r="D8" s="7" t="s">
        <v>25</v>
      </c>
      <c r="E8" s="7" t="s">
        <v>117</v>
      </c>
      <c r="F8" s="5">
        <f>B8*0.7+D8*0.3</f>
        <v>4.4479999999999995</v>
      </c>
      <c r="G8" s="2">
        <f>RANK(F8,F:F)</f>
        <v>13</v>
      </c>
      <c r="H8" s="2">
        <f>C8*0.7+E8*0.3</f>
        <v>4.6019999999999994</v>
      </c>
      <c r="I8" s="2">
        <f>RANK(H8,H:H)</f>
        <v>6</v>
      </c>
    </row>
    <row r="9" spans="1:9" x14ac:dyDescent="0.2">
      <c r="A9" s="7" t="s">
        <v>18</v>
      </c>
      <c r="B9" s="7" t="s">
        <v>155</v>
      </c>
      <c r="C9" s="7" t="s">
        <v>155</v>
      </c>
      <c r="D9" s="7" t="s">
        <v>14</v>
      </c>
      <c r="E9" s="7" t="s">
        <v>17</v>
      </c>
      <c r="F9" s="5">
        <f>B9*0.7+D9*0.3</f>
        <v>4.5679999999999996</v>
      </c>
      <c r="G9" s="2">
        <f>RANK(F9,F:F)</f>
        <v>6</v>
      </c>
      <c r="H9" s="2">
        <f>C9*0.7+E9*0.3</f>
        <v>4.5709999999999997</v>
      </c>
      <c r="I9" s="2">
        <f>RANK(H9,H:H)</f>
        <v>7</v>
      </c>
    </row>
    <row r="10" spans="1:9" x14ac:dyDescent="0.2">
      <c r="A10" s="7" t="s">
        <v>16</v>
      </c>
      <c r="B10" s="7" t="s">
        <v>21</v>
      </c>
      <c r="C10" s="7" t="s">
        <v>17</v>
      </c>
      <c r="D10" s="7" t="s">
        <v>23</v>
      </c>
      <c r="E10" s="7" t="s">
        <v>14</v>
      </c>
      <c r="F10" s="5">
        <f>B10*0.7+D10*0.3</f>
        <v>4.5209999999999999</v>
      </c>
      <c r="G10" s="2">
        <f>RANK(F10,F:F)</f>
        <v>9</v>
      </c>
      <c r="H10" s="2">
        <f>C10*0.7+E10*0.3</f>
        <v>4.5469999999999997</v>
      </c>
      <c r="I10" s="2">
        <f>RANK(H10,H:H)</f>
        <v>8</v>
      </c>
    </row>
    <row r="11" spans="1:9" x14ac:dyDescent="0.2">
      <c r="A11" s="7" t="s">
        <v>22</v>
      </c>
      <c r="B11" s="7" t="s">
        <v>21</v>
      </c>
      <c r="C11" s="7" t="s">
        <v>17</v>
      </c>
      <c r="D11" s="7" t="s">
        <v>14</v>
      </c>
      <c r="E11" s="7" t="s">
        <v>28</v>
      </c>
      <c r="F11" s="5">
        <f>B11*0.7+D11*0.3</f>
        <v>4.5329999999999995</v>
      </c>
      <c r="G11" s="2">
        <f>RANK(F11,F:F)</f>
        <v>7</v>
      </c>
      <c r="H11" s="2">
        <f>C11*0.7+E11*0.3</f>
        <v>4.5409999999999995</v>
      </c>
      <c r="I11" s="2">
        <f>RANK(H11,H:H)</f>
        <v>9</v>
      </c>
    </row>
    <row r="12" spans="1:9" x14ac:dyDescent="0.2">
      <c r="A12" s="7" t="s">
        <v>12</v>
      </c>
      <c r="B12" s="7" t="s">
        <v>27</v>
      </c>
      <c r="C12" s="7" t="s">
        <v>14</v>
      </c>
      <c r="D12" s="7" t="s">
        <v>14</v>
      </c>
      <c r="E12" s="7" t="s">
        <v>14</v>
      </c>
      <c r="F12" s="5">
        <f>B12*0.7+D12*0.3</f>
        <v>4.5189999999999992</v>
      </c>
      <c r="G12" s="2">
        <f>RANK(F12,F:F)</f>
        <v>10</v>
      </c>
      <c r="H12" s="2">
        <f>C12*0.7+E12*0.3</f>
        <v>4.54</v>
      </c>
      <c r="I12" s="2">
        <f>RANK(H12,H:H)</f>
        <v>10</v>
      </c>
    </row>
    <row r="13" spans="1:9" x14ac:dyDescent="0.2">
      <c r="A13" s="7" t="s">
        <v>35</v>
      </c>
      <c r="B13" s="7" t="s">
        <v>21</v>
      </c>
      <c r="C13" s="7" t="s">
        <v>27</v>
      </c>
      <c r="D13" s="7" t="s">
        <v>27</v>
      </c>
      <c r="E13" s="7" t="s">
        <v>27</v>
      </c>
      <c r="F13" s="5">
        <f>B13*0.7+D13*0.3</f>
        <v>4.524</v>
      </c>
      <c r="G13" s="2">
        <f>RANK(F13,F:F)</f>
        <v>8</v>
      </c>
      <c r="H13" s="2">
        <f>C13*0.7+E13*0.3</f>
        <v>4.51</v>
      </c>
      <c r="I13" s="2">
        <f>RANK(H13,H:H)</f>
        <v>11</v>
      </c>
    </row>
    <row r="14" spans="1:9" x14ac:dyDescent="0.2">
      <c r="A14" s="7" t="s">
        <v>10</v>
      </c>
      <c r="B14" s="7" t="s">
        <v>89</v>
      </c>
      <c r="C14" s="7" t="s">
        <v>23</v>
      </c>
      <c r="D14" s="7" t="s">
        <v>45</v>
      </c>
      <c r="E14" s="7" t="s">
        <v>25</v>
      </c>
      <c r="F14" s="5">
        <f>B14*0.7+D14*0.3</f>
        <v>4.3159999999999989</v>
      </c>
      <c r="G14" s="2">
        <f>RANK(F14,F:F)</f>
        <v>18</v>
      </c>
      <c r="H14" s="2">
        <f>C14*0.7+E14*0.3</f>
        <v>4.4969999999999999</v>
      </c>
      <c r="I14" s="2">
        <f>RANK(H14,H:H)</f>
        <v>12</v>
      </c>
    </row>
    <row r="15" spans="1:9" x14ac:dyDescent="0.2">
      <c r="A15" s="7" t="s">
        <v>33</v>
      </c>
      <c r="B15" s="7" t="s">
        <v>25</v>
      </c>
      <c r="C15" s="7" t="s">
        <v>113</v>
      </c>
      <c r="D15" s="7" t="s">
        <v>113</v>
      </c>
      <c r="E15" s="7" t="s">
        <v>29</v>
      </c>
      <c r="F15" s="5">
        <f>B15*0.7+D15*0.3</f>
        <v>4.4870000000000001</v>
      </c>
      <c r="G15" s="2">
        <f>RANK(F15,F:F)</f>
        <v>12</v>
      </c>
      <c r="H15" s="2">
        <f>C15*0.7+E15*0.3</f>
        <v>4.4770000000000003</v>
      </c>
      <c r="I15" s="2">
        <f>RANK(H15,H:H)</f>
        <v>13</v>
      </c>
    </row>
    <row r="16" spans="1:9" x14ac:dyDescent="0.2">
      <c r="A16" s="7" t="s">
        <v>24</v>
      </c>
      <c r="B16" s="7" t="s">
        <v>49</v>
      </c>
      <c r="C16" s="7" t="s">
        <v>36</v>
      </c>
      <c r="D16" s="7" t="s">
        <v>111</v>
      </c>
      <c r="E16" s="7" t="s">
        <v>36</v>
      </c>
      <c r="F16" s="5">
        <f>B16*0.7+D16*0.3</f>
        <v>4.2719999999999994</v>
      </c>
      <c r="G16" s="2">
        <f>RANK(F16,F:F)</f>
        <v>21</v>
      </c>
      <c r="H16" s="2">
        <f>C16*0.7+E16*0.3</f>
        <v>4.4000000000000004</v>
      </c>
      <c r="I16" s="2">
        <f>RANK(H16,H:H)</f>
        <v>14</v>
      </c>
    </row>
    <row r="17" spans="1:9" x14ac:dyDescent="0.2">
      <c r="A17" s="7" t="s">
        <v>48</v>
      </c>
      <c r="B17" s="7" t="s">
        <v>27</v>
      </c>
      <c r="C17" s="7" t="s">
        <v>36</v>
      </c>
      <c r="D17" s="7" t="s">
        <v>25</v>
      </c>
      <c r="E17" s="7" t="s">
        <v>88</v>
      </c>
      <c r="F17" s="5">
        <f>B17*0.7+D17*0.3</f>
        <v>4.5039999999999996</v>
      </c>
      <c r="G17" s="2">
        <f>RANK(F17,F:F)</f>
        <v>11</v>
      </c>
      <c r="H17" s="2">
        <f>C17*0.7+E17*0.3</f>
        <v>4.3940000000000001</v>
      </c>
      <c r="I17" s="2">
        <f>RANK(H17,H:H)</f>
        <v>15</v>
      </c>
    </row>
    <row r="18" spans="1:9" x14ac:dyDescent="0.2">
      <c r="A18" s="7" t="s">
        <v>26</v>
      </c>
      <c r="B18" s="7" t="s">
        <v>112</v>
      </c>
      <c r="C18" s="7" t="s">
        <v>39</v>
      </c>
      <c r="D18" s="7" t="s">
        <v>46</v>
      </c>
      <c r="E18" s="7" t="s">
        <v>36</v>
      </c>
      <c r="F18" s="5">
        <f>B18*0.7+D18*0.3</f>
        <v>4.3259999999999996</v>
      </c>
      <c r="G18" s="2">
        <f>RANK(F18,F:F)</f>
        <v>16</v>
      </c>
      <c r="H18" s="2">
        <f>C18*0.7+E18*0.3</f>
        <v>4.3929999999999998</v>
      </c>
      <c r="I18" s="2">
        <f>RANK(H18,H:H)</f>
        <v>16</v>
      </c>
    </row>
    <row r="19" spans="1:9" x14ac:dyDescent="0.2">
      <c r="A19" s="7" t="s">
        <v>38</v>
      </c>
      <c r="B19" s="7" t="s">
        <v>88</v>
      </c>
      <c r="C19" s="7" t="s">
        <v>41</v>
      </c>
      <c r="D19" s="7" t="s">
        <v>41</v>
      </c>
      <c r="E19" s="7" t="s">
        <v>39</v>
      </c>
      <c r="F19" s="5">
        <f>B19*0.7+D19*0.3</f>
        <v>4.3769999999999998</v>
      </c>
      <c r="G19" s="2">
        <f>RANK(F19,F:F)</f>
        <v>15</v>
      </c>
      <c r="H19" s="2">
        <f>C19*0.7+E19*0.3</f>
        <v>4.3759999999999994</v>
      </c>
      <c r="I19" s="2">
        <f>RANK(H19,H:H)</f>
        <v>17</v>
      </c>
    </row>
    <row r="20" spans="1:9" x14ac:dyDescent="0.2">
      <c r="A20" s="7" t="s">
        <v>19</v>
      </c>
      <c r="B20" s="7" t="s">
        <v>54</v>
      </c>
      <c r="C20" s="7" t="s">
        <v>108</v>
      </c>
      <c r="D20" s="7" t="s">
        <v>135</v>
      </c>
      <c r="E20" s="7" t="s">
        <v>39</v>
      </c>
      <c r="F20" s="5">
        <f>B20*0.7+D20*0.3</f>
        <v>4.2149999999999999</v>
      </c>
      <c r="G20" s="2">
        <f>RANK(F20,F:F)</f>
        <v>23</v>
      </c>
      <c r="H20" s="2">
        <f>C20*0.7+E20*0.3</f>
        <v>4.3619999999999992</v>
      </c>
      <c r="I20" s="2">
        <f>RANK(H20,H:H)</f>
        <v>18</v>
      </c>
    </row>
    <row r="21" spans="1:9" x14ac:dyDescent="0.2">
      <c r="A21" s="7" t="s">
        <v>40</v>
      </c>
      <c r="B21" s="7" t="s">
        <v>49</v>
      </c>
      <c r="C21" s="7" t="s">
        <v>46</v>
      </c>
      <c r="D21" s="7" t="s">
        <v>46</v>
      </c>
      <c r="E21" s="7" t="s">
        <v>88</v>
      </c>
      <c r="F21" s="5">
        <f>B21*0.7+D21*0.3</f>
        <v>4.2839999999999998</v>
      </c>
      <c r="G21" s="2">
        <f>RANK(F21,F:F)</f>
        <v>20</v>
      </c>
      <c r="H21" s="2">
        <f>C21*0.7+E21*0.3</f>
        <v>4.3519999999999994</v>
      </c>
      <c r="I21" s="2">
        <f>RANK(H21,H:H)</f>
        <v>19</v>
      </c>
    </row>
    <row r="22" spans="1:9" x14ac:dyDescent="0.2">
      <c r="A22" s="7" t="s">
        <v>30</v>
      </c>
      <c r="B22" s="7" t="s">
        <v>53</v>
      </c>
      <c r="C22" s="7" t="s">
        <v>112</v>
      </c>
      <c r="D22" s="7" t="s">
        <v>60</v>
      </c>
      <c r="E22" s="7" t="s">
        <v>41</v>
      </c>
      <c r="F22" s="5">
        <f>B22*0.7+D22*0.3</f>
        <v>4.1919999999999993</v>
      </c>
      <c r="G22" s="2">
        <f>RANK(F22,F:F)</f>
        <v>24</v>
      </c>
      <c r="H22" s="2">
        <f>C22*0.7+E22*0.3</f>
        <v>4.335</v>
      </c>
      <c r="I22" s="2">
        <f>RANK(H22,H:H)</f>
        <v>20</v>
      </c>
    </row>
    <row r="23" spans="1:9" x14ac:dyDescent="0.2">
      <c r="A23" s="7" t="s">
        <v>47</v>
      </c>
      <c r="B23" s="7" t="s">
        <v>132</v>
      </c>
      <c r="C23" s="7" t="s">
        <v>111</v>
      </c>
      <c r="D23" s="7" t="s">
        <v>45</v>
      </c>
      <c r="E23" s="7" t="s">
        <v>43</v>
      </c>
      <c r="F23" s="5">
        <f>B23*0.7+D23*0.3</f>
        <v>4.3019999999999996</v>
      </c>
      <c r="G23" s="2">
        <f>RANK(F23,F:F)</f>
        <v>19</v>
      </c>
      <c r="H23" s="2">
        <f>C23*0.7+E23*0.3</f>
        <v>4.3179999999999996</v>
      </c>
      <c r="I23" s="2">
        <f>RANK(H23,H:H)</f>
        <v>21</v>
      </c>
    </row>
    <row r="24" spans="1:9" x14ac:dyDescent="0.2">
      <c r="A24" s="7" t="s">
        <v>37</v>
      </c>
      <c r="B24" s="7" t="s">
        <v>45</v>
      </c>
      <c r="C24" s="7" t="s">
        <v>112</v>
      </c>
      <c r="D24" s="7" t="s">
        <v>111</v>
      </c>
      <c r="E24" s="7" t="s">
        <v>111</v>
      </c>
      <c r="F24" s="5">
        <f>B24*0.7+D24*0.3</f>
        <v>4.3209999999999997</v>
      </c>
      <c r="G24" s="2">
        <f>RANK(F24,F:F)</f>
        <v>17</v>
      </c>
      <c r="H24" s="2">
        <f>C24*0.7+E24*0.3</f>
        <v>4.3140000000000001</v>
      </c>
      <c r="I24" s="2">
        <f>RANK(H24,H:H)</f>
        <v>22</v>
      </c>
    </row>
    <row r="25" spans="1:9" x14ac:dyDescent="0.2">
      <c r="A25" s="7" t="s">
        <v>42</v>
      </c>
      <c r="B25" s="7" t="s">
        <v>137</v>
      </c>
      <c r="C25" s="7" t="s">
        <v>49</v>
      </c>
      <c r="D25" s="7" t="s">
        <v>53</v>
      </c>
      <c r="E25" s="7" t="s">
        <v>132</v>
      </c>
      <c r="F25" s="5">
        <f>B25*0.7+D25*0.3</f>
        <v>4.1029999999999998</v>
      </c>
      <c r="G25" s="2">
        <f>RANK(F25,F:F)</f>
        <v>26</v>
      </c>
      <c r="H25" s="2">
        <f>C25*0.7+E25*0.3</f>
        <v>4.2690000000000001</v>
      </c>
      <c r="I25" s="2">
        <f>RANK(H25,H:H)</f>
        <v>23</v>
      </c>
    </row>
    <row r="26" spans="1:9" x14ac:dyDescent="0.2">
      <c r="A26" s="7" t="s">
        <v>44</v>
      </c>
      <c r="B26" s="7" t="s">
        <v>118</v>
      </c>
      <c r="C26" s="7" t="s">
        <v>60</v>
      </c>
      <c r="D26" s="7" t="s">
        <v>119</v>
      </c>
      <c r="E26" s="7" t="s">
        <v>55</v>
      </c>
      <c r="F26" s="5">
        <f>B26*0.7+D26*0.3</f>
        <v>4.0949999999999998</v>
      </c>
      <c r="G26" s="2">
        <f>RANK(F26,F:F)</f>
        <v>27</v>
      </c>
      <c r="H26" s="2">
        <f>C26*0.7+E26*0.3</f>
        <v>4.226</v>
      </c>
      <c r="I26" s="2">
        <f>RANK(H26,H:H)</f>
        <v>24</v>
      </c>
    </row>
    <row r="27" spans="1:9" x14ac:dyDescent="0.2">
      <c r="A27" s="7" t="s">
        <v>69</v>
      </c>
      <c r="B27" s="7" t="s">
        <v>95</v>
      </c>
      <c r="C27" s="7" t="s">
        <v>59</v>
      </c>
      <c r="D27" s="7" t="s">
        <v>34</v>
      </c>
      <c r="E27" s="7" t="s">
        <v>140</v>
      </c>
      <c r="F27" s="5">
        <f>B27*0.7+D27*0.3</f>
        <v>4.4389999999999992</v>
      </c>
      <c r="G27" s="2">
        <f>RANK(F27,F:F)</f>
        <v>14</v>
      </c>
      <c r="H27" s="2">
        <f>C27*0.7+E27*0.3</f>
        <v>4.2159999999999993</v>
      </c>
      <c r="I27" s="2">
        <f>RANK(H27,H:H)</f>
        <v>25</v>
      </c>
    </row>
    <row r="28" spans="1:9" x14ac:dyDescent="0.2">
      <c r="A28" s="7" t="s">
        <v>50</v>
      </c>
      <c r="B28" s="7" t="s">
        <v>58</v>
      </c>
      <c r="C28" s="7" t="s">
        <v>59</v>
      </c>
      <c r="D28" s="7" t="s">
        <v>53</v>
      </c>
      <c r="E28" s="7" t="s">
        <v>54</v>
      </c>
      <c r="F28" s="5">
        <f>B28*0.7+D28*0.3</f>
        <v>4.1519999999999992</v>
      </c>
      <c r="G28" s="2">
        <f>RANK(F28,F:F)</f>
        <v>25</v>
      </c>
      <c r="H28" s="2">
        <f>C28*0.7+E28*0.3</f>
        <v>4.2069999999999999</v>
      </c>
      <c r="I28" s="2">
        <f>RANK(H28,H:H)</f>
        <v>26</v>
      </c>
    </row>
    <row r="29" spans="1:9" x14ac:dyDescent="0.2">
      <c r="A29" s="7" t="s">
        <v>56</v>
      </c>
      <c r="B29" s="7" t="s">
        <v>59</v>
      </c>
      <c r="C29" s="7" t="s">
        <v>131</v>
      </c>
      <c r="D29" s="7" t="s">
        <v>51</v>
      </c>
      <c r="E29" s="7" t="s">
        <v>49</v>
      </c>
      <c r="F29" s="5">
        <f>B29*0.7+D29*0.3</f>
        <v>4.2309999999999999</v>
      </c>
      <c r="G29" s="2">
        <f>RANK(F29,F:F)</f>
        <v>22</v>
      </c>
      <c r="H29" s="2">
        <f>C29*0.7+E29*0.3</f>
        <v>4.1969999999999992</v>
      </c>
      <c r="I29" s="2">
        <f>RANK(H29,H:H)</f>
        <v>27</v>
      </c>
    </row>
    <row r="30" spans="1:9" x14ac:dyDescent="0.2">
      <c r="A30" s="7" t="s">
        <v>52</v>
      </c>
      <c r="B30" s="7" t="s">
        <v>73</v>
      </c>
      <c r="C30" s="7" t="s">
        <v>97</v>
      </c>
      <c r="D30" s="7" t="s">
        <v>67</v>
      </c>
      <c r="E30" s="7" t="s">
        <v>68</v>
      </c>
      <c r="F30" s="5">
        <f>B30*0.7+D30*0.3</f>
        <v>3.8879999999999999</v>
      </c>
      <c r="G30" s="2">
        <f>RANK(F30,F:F)</f>
        <v>31</v>
      </c>
      <c r="H30" s="2">
        <f>C30*0.7+E30*0.3</f>
        <v>4.0619999999999994</v>
      </c>
      <c r="I30" s="2">
        <f>RANK(H30,H:H)</f>
        <v>28</v>
      </c>
    </row>
    <row r="31" spans="1:9" x14ac:dyDescent="0.2">
      <c r="A31" s="7" t="s">
        <v>61</v>
      </c>
      <c r="B31" s="7" t="s">
        <v>149</v>
      </c>
      <c r="C31" s="7" t="s">
        <v>100</v>
      </c>
      <c r="D31" s="7" t="s">
        <v>71</v>
      </c>
      <c r="E31" s="7" t="s">
        <v>146</v>
      </c>
      <c r="F31" s="5">
        <f>B31*0.7+D31*0.3</f>
        <v>3.8780000000000001</v>
      </c>
      <c r="G31" s="2">
        <f>RANK(F31,F:F)</f>
        <v>32</v>
      </c>
      <c r="H31" s="2">
        <f>C31*0.7+E31*0.3</f>
        <v>4.016</v>
      </c>
      <c r="I31" s="2">
        <f>RANK(H31,H:H)</f>
        <v>29</v>
      </c>
    </row>
    <row r="32" spans="1:9" x14ac:dyDescent="0.2">
      <c r="A32" s="7" t="s">
        <v>62</v>
      </c>
      <c r="B32" s="7" t="s">
        <v>139</v>
      </c>
      <c r="C32" s="7" t="s">
        <v>100</v>
      </c>
      <c r="D32" s="7" t="s">
        <v>139</v>
      </c>
      <c r="E32" s="7" t="s">
        <v>100</v>
      </c>
      <c r="F32" s="5">
        <f>B32*0.7+D32*0.3</f>
        <v>3.84</v>
      </c>
      <c r="G32" s="2">
        <f>RANK(F32,F:F)</f>
        <v>34</v>
      </c>
      <c r="H32" s="2">
        <f>C32*0.7+E32*0.3</f>
        <v>4.01</v>
      </c>
      <c r="I32" s="2">
        <f>RANK(H32,H:H)</f>
        <v>30</v>
      </c>
    </row>
    <row r="33" spans="1:9" x14ac:dyDescent="0.2">
      <c r="A33" s="7" t="s">
        <v>57</v>
      </c>
      <c r="B33" s="7" t="s">
        <v>129</v>
      </c>
      <c r="C33" s="7" t="s">
        <v>130</v>
      </c>
      <c r="D33" s="7" t="s">
        <v>58</v>
      </c>
      <c r="E33" s="7" t="s">
        <v>131</v>
      </c>
      <c r="F33" s="5">
        <f>B33*0.7+D33*0.3</f>
        <v>3.9369999999999994</v>
      </c>
      <c r="G33" s="2">
        <f>RANK(F33,F:F)</f>
        <v>29</v>
      </c>
      <c r="H33" s="2">
        <f>C33*0.7+E33*0.3</f>
        <v>4.0090000000000003</v>
      </c>
      <c r="I33" s="2">
        <f>RANK(H33,H:H)</f>
        <v>31</v>
      </c>
    </row>
    <row r="34" spans="1:9" x14ac:dyDescent="0.2">
      <c r="A34" s="7" t="s">
        <v>64</v>
      </c>
      <c r="B34" s="7" t="s">
        <v>76</v>
      </c>
      <c r="C34" s="7" t="s">
        <v>67</v>
      </c>
      <c r="D34" s="7" t="s">
        <v>97</v>
      </c>
      <c r="E34" s="7" t="s">
        <v>91</v>
      </c>
      <c r="F34" s="5">
        <f>B34*0.7+D34*0.3</f>
        <v>3.8609999999999998</v>
      </c>
      <c r="G34" s="2">
        <f>RANK(F34,F:F)</f>
        <v>33</v>
      </c>
      <c r="H34" s="2">
        <f>C34*0.7+E34*0.3</f>
        <v>3.984</v>
      </c>
      <c r="I34" s="2">
        <f>RANK(H34,H:H)</f>
        <v>32</v>
      </c>
    </row>
    <row r="35" spans="1:9" x14ac:dyDescent="0.2">
      <c r="A35" s="7" t="s">
        <v>78</v>
      </c>
      <c r="B35" s="7" t="s">
        <v>146</v>
      </c>
      <c r="C35" s="7" t="s">
        <v>67</v>
      </c>
      <c r="D35" s="7" t="s">
        <v>118</v>
      </c>
      <c r="E35" s="7" t="s">
        <v>147</v>
      </c>
      <c r="F35" s="5">
        <f>B35*0.7+D35*0.3</f>
        <v>4.0449999999999999</v>
      </c>
      <c r="G35" s="2">
        <f>RANK(F35,F:F)</f>
        <v>28</v>
      </c>
      <c r="H35" s="2">
        <f>C35*0.7+E35*0.3</f>
        <v>3.9420000000000002</v>
      </c>
      <c r="I35" s="2">
        <f>RANK(H35,H:H)</f>
        <v>33</v>
      </c>
    </row>
    <row r="36" spans="1:9" x14ac:dyDescent="0.2">
      <c r="A36" s="7" t="s">
        <v>70</v>
      </c>
      <c r="B36" s="7" t="s">
        <v>141</v>
      </c>
      <c r="C36" s="7" t="s">
        <v>130</v>
      </c>
      <c r="D36" s="7" t="s">
        <v>142</v>
      </c>
      <c r="E36" s="7" t="s">
        <v>75</v>
      </c>
      <c r="F36" s="5">
        <f>B36*0.7+D36*0.3</f>
        <v>3.9209999999999998</v>
      </c>
      <c r="G36" s="2">
        <f>RANK(F36,F:F)</f>
        <v>30</v>
      </c>
      <c r="H36" s="2">
        <f>C36*0.7+E36*0.3</f>
        <v>3.9219999999999997</v>
      </c>
      <c r="I36" s="2">
        <f>RANK(H36,H:H)</f>
        <v>34</v>
      </c>
    </row>
    <row r="37" spans="1:9" x14ac:dyDescent="0.2">
      <c r="A37" s="7" t="s">
        <v>66</v>
      </c>
      <c r="B37" s="7" t="s">
        <v>136</v>
      </c>
      <c r="C37" s="7" t="s">
        <v>76</v>
      </c>
      <c r="D37" s="7" t="s">
        <v>77</v>
      </c>
      <c r="E37" s="7" t="s">
        <v>65</v>
      </c>
      <c r="F37" s="5">
        <f>B37*0.7+D37*0.3</f>
        <v>3.702</v>
      </c>
      <c r="G37" s="2">
        <f>RANK(F37,F:F)</f>
        <v>35</v>
      </c>
      <c r="H37" s="2">
        <f>C37*0.7+E37*0.3</f>
        <v>3.831</v>
      </c>
      <c r="I37" s="2">
        <f>RANK(H37,H:H)</f>
        <v>35</v>
      </c>
    </row>
    <row r="38" spans="1:9" x14ac:dyDescent="0.2">
      <c r="A38" s="7" t="s">
        <v>63</v>
      </c>
      <c r="B38" s="7" t="s">
        <v>120</v>
      </c>
      <c r="C38" s="7" t="s">
        <v>98</v>
      </c>
      <c r="D38" s="7" t="s">
        <v>121</v>
      </c>
      <c r="E38" s="7" t="s">
        <v>99</v>
      </c>
      <c r="F38" s="5">
        <f>B38*0.7+D38*0.3</f>
        <v>3.4159999999999999</v>
      </c>
      <c r="G38" s="2">
        <f>RANK(F38,F:F)</f>
        <v>39</v>
      </c>
      <c r="H38" s="2">
        <f>C38*0.7+E38*0.3</f>
        <v>3.7560000000000002</v>
      </c>
      <c r="I38" s="2">
        <f>RANK(H38,H:H)</f>
        <v>36</v>
      </c>
    </row>
    <row r="39" spans="1:9" x14ac:dyDescent="0.2">
      <c r="A39" s="7" t="s">
        <v>72</v>
      </c>
      <c r="B39" s="7" t="s">
        <v>114</v>
      </c>
      <c r="C39" s="7" t="s">
        <v>115</v>
      </c>
      <c r="D39" s="7" t="s">
        <v>116</v>
      </c>
      <c r="E39" s="7" t="s">
        <v>98</v>
      </c>
      <c r="F39" s="5">
        <f>B39*0.7+D39*0.3</f>
        <v>3.532</v>
      </c>
      <c r="G39" s="2">
        <f>RANK(F39,F:F)</f>
        <v>38</v>
      </c>
      <c r="H39" s="2">
        <f>C39*0.7+E39*0.3</f>
        <v>3.7290000000000001</v>
      </c>
      <c r="I39" s="2">
        <f>RANK(H39,H:H)</f>
        <v>37</v>
      </c>
    </row>
    <row r="40" spans="1:9" x14ac:dyDescent="0.2">
      <c r="A40" s="7" t="s">
        <v>74</v>
      </c>
      <c r="B40" s="7" t="s">
        <v>138</v>
      </c>
      <c r="C40" s="7" t="s">
        <v>136</v>
      </c>
      <c r="D40" s="7" t="s">
        <v>94</v>
      </c>
      <c r="E40" s="7" t="s">
        <v>80</v>
      </c>
      <c r="F40" s="5">
        <f>B40*0.7+D40*0.3</f>
        <v>3.5679999999999996</v>
      </c>
      <c r="G40" s="2">
        <f>RANK(F40,F:F)</f>
        <v>37</v>
      </c>
      <c r="H40" s="2">
        <f>C40*0.7+E40*0.3</f>
        <v>3.6719999999999997</v>
      </c>
      <c r="I40" s="2">
        <f>RANK(H40,H:H)</f>
        <v>38</v>
      </c>
    </row>
    <row r="41" spans="1:9" x14ac:dyDescent="0.2">
      <c r="A41" s="7" t="s">
        <v>81</v>
      </c>
      <c r="B41" s="7" t="s">
        <v>150</v>
      </c>
      <c r="C41" s="7" t="s">
        <v>151</v>
      </c>
      <c r="D41" s="7" t="s">
        <v>152</v>
      </c>
      <c r="E41" s="7" t="s">
        <v>94</v>
      </c>
      <c r="F41" s="5">
        <f>B41*0.7+D41*0.3</f>
        <v>3.5999999999999996</v>
      </c>
      <c r="G41" s="2">
        <f>RANK(F41,F:F)</f>
        <v>36</v>
      </c>
      <c r="H41" s="2">
        <f>C41*0.7+E41*0.3</f>
        <v>3.6310000000000002</v>
      </c>
      <c r="I41" s="2">
        <f>RANK(H41,H:H)</f>
        <v>39</v>
      </c>
    </row>
    <row r="42" spans="1:9" x14ac:dyDescent="0.2">
      <c r="A42" s="7" t="s">
        <v>82</v>
      </c>
      <c r="B42" s="7" t="s">
        <v>127</v>
      </c>
      <c r="C42" s="7" t="s">
        <v>126</v>
      </c>
      <c r="D42" s="7" t="s">
        <v>128</v>
      </c>
      <c r="E42" s="7" t="s">
        <v>121</v>
      </c>
      <c r="F42" s="5">
        <f>B42*0.7+D42*0.3</f>
        <v>3.2869999999999999</v>
      </c>
      <c r="G42" s="2">
        <f>RANK(F42,F:F)</f>
        <v>41</v>
      </c>
      <c r="H42" s="2">
        <f>C42*0.7+E42*0.3</f>
        <v>3.444</v>
      </c>
      <c r="I42" s="2">
        <f>RANK(H42,H:H)</f>
        <v>40</v>
      </c>
    </row>
    <row r="43" spans="1:9" x14ac:dyDescent="0.2">
      <c r="A43" s="7" t="s">
        <v>83</v>
      </c>
      <c r="B43" s="7" t="s">
        <v>124</v>
      </c>
      <c r="C43" s="7" t="s">
        <v>125</v>
      </c>
      <c r="D43" s="7" t="s">
        <v>126</v>
      </c>
      <c r="E43" s="7" t="s">
        <v>84</v>
      </c>
      <c r="F43" s="5">
        <f>B43*0.7+D43*0.3</f>
        <v>3.4079999999999995</v>
      </c>
      <c r="G43" s="2">
        <f>RANK(F43,F:F)</f>
        <v>40</v>
      </c>
      <c r="H43" s="2">
        <f>C43*0.7+E43*0.3</f>
        <v>3.4119999999999999</v>
      </c>
      <c r="I43" s="2">
        <f>RANK(H43,H:H)</f>
        <v>41</v>
      </c>
    </row>
    <row r="44" spans="1:9" x14ac:dyDescent="0.2">
      <c r="A44" s="7" t="s">
        <v>79</v>
      </c>
      <c r="B44" s="7" t="s">
        <v>143</v>
      </c>
      <c r="C44" s="7" t="s">
        <v>144</v>
      </c>
      <c r="D44" s="7" t="s">
        <v>145</v>
      </c>
      <c r="E44" s="7" t="s">
        <v>127</v>
      </c>
      <c r="F44" s="5">
        <f>B44*0.7+D44*0.3</f>
        <v>2.9129999999999998</v>
      </c>
      <c r="G44" s="2">
        <f>RANK(F44,F:F)</f>
        <v>42</v>
      </c>
      <c r="H44" s="2">
        <f>C44*0.7+E44*0.3</f>
        <v>3.2410000000000001</v>
      </c>
      <c r="I44" s="2">
        <f>RANK(H44,H:H)</f>
        <v>42</v>
      </c>
    </row>
    <row r="45" spans="1:9" x14ac:dyDescent="0.2">
      <c r="A45" s="7" t="s">
        <v>85</v>
      </c>
      <c r="B45" s="7" t="s">
        <v>156</v>
      </c>
      <c r="C45" s="7" t="s">
        <v>143</v>
      </c>
      <c r="D45" s="7" t="s">
        <v>107</v>
      </c>
      <c r="E45" s="7" t="s">
        <v>157</v>
      </c>
      <c r="F45" s="5">
        <f>B45*0.7+D45*0.3</f>
        <v>2.5049999999999999</v>
      </c>
      <c r="G45" s="2">
        <f>RANK(F45,F:F)</f>
        <v>44</v>
      </c>
      <c r="H45" s="2">
        <f>C45*0.7+E45*0.3</f>
        <v>2.9879999999999995</v>
      </c>
      <c r="I45" s="2">
        <f>RANK(H45,H:H)</f>
        <v>43</v>
      </c>
    </row>
    <row r="46" spans="1:9" x14ac:dyDescent="0.2">
      <c r="A46" s="7" t="s">
        <v>86</v>
      </c>
      <c r="B46" s="7" t="s">
        <v>105</v>
      </c>
      <c r="C46" s="7" t="s">
        <v>153</v>
      </c>
      <c r="D46" s="7" t="s">
        <v>154</v>
      </c>
      <c r="E46" s="7" t="s">
        <v>143</v>
      </c>
      <c r="F46" s="5">
        <f>B46*0.7+D46*0.3</f>
        <v>2.6919999999999997</v>
      </c>
      <c r="G46" s="2">
        <f>RANK(F46,F:F)</f>
        <v>43</v>
      </c>
      <c r="H46" s="2">
        <f>C46*0.7+E46*0.3</f>
        <v>2.9119999999999999</v>
      </c>
      <c r="I46" s="2">
        <f>RANK(H46,H:H)</f>
        <v>44</v>
      </c>
    </row>
    <row r="47" spans="1:9" x14ac:dyDescent="0.2">
      <c r="A47" s="7" t="s">
        <v>87</v>
      </c>
      <c r="B47" s="7" t="s">
        <v>158</v>
      </c>
      <c r="C47" s="7" t="s">
        <v>159</v>
      </c>
      <c r="D47" s="7" t="s">
        <v>160</v>
      </c>
      <c r="E47" s="7" t="s">
        <v>161</v>
      </c>
      <c r="F47" s="5">
        <f>B47*0.7+D47*0.3</f>
        <v>2.1769999999999996</v>
      </c>
      <c r="G47" s="2">
        <f>RANK(F47,F:F)</f>
        <v>45</v>
      </c>
      <c r="H47" s="2">
        <f>C47*0.7+E47*0.3</f>
        <v>2.468</v>
      </c>
      <c r="I47" s="2">
        <f>RANK(H47,H:H)</f>
        <v>45</v>
      </c>
    </row>
  </sheetData>
  <sortState ref="A3:I48">
    <sortCondition ref="I2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刘沈芳</dc:creator>
  <cp:lastModifiedBy>刘沈芳</cp:lastModifiedBy>
  <cp:lastPrinted>2025-08-08T03:28:39Z</cp:lastPrinted>
  <dcterms:created xsi:type="dcterms:W3CDTF">2023-08-10T07:30:00Z</dcterms:created>
  <dcterms:modified xsi:type="dcterms:W3CDTF">2025-08-08T03:28:46Z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60F0529F487B4B43AD82C544F3ABAE33_13</vt:lpwstr>
  </property>
  <property fmtid="{D5CDD505-2E9C-101B-9397-08002B2CF9AE}" pid="3" name="KSOProductBuildVer">
    <vt:lpwstr>2052-12.1.0.17857</vt:lpwstr>
  </property>
</Properties>
</file>